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definedNames>
    <definedName name="_xlnm._FilterDatabase" localSheetId="0" hidden="1">Sheet1!$A$8:$O$15</definedName>
  </definedNames>
  <calcPr calcId="144525"/>
</workbook>
</file>

<file path=xl/sharedStrings.xml><?xml version="1.0" encoding="utf-8"?>
<sst xmlns="http://schemas.openxmlformats.org/spreadsheetml/2006/main" count="51" uniqueCount="40">
  <si>
    <t>附件2</t>
  </si>
  <si>
    <t>遂溪县“政银保”合作农业贷款保险费补贴资金申请表</t>
  </si>
  <si>
    <t>填报截止日期：2020年12月31日</t>
  </si>
  <si>
    <r>
      <rPr>
        <sz val="11"/>
        <color rgb="FF000000"/>
        <rFont val="仿宋_GB2312"/>
        <charset val="134"/>
      </rPr>
      <t>金额单位</t>
    </r>
    <r>
      <rPr>
        <sz val="11"/>
        <color rgb="FF000000"/>
        <rFont val="宋体"/>
        <charset val="134"/>
      </rPr>
      <t>:</t>
    </r>
    <r>
      <rPr>
        <sz val="11"/>
        <color rgb="FF000000"/>
        <rFont val="仿宋_GB2312"/>
        <charset val="134"/>
      </rPr>
      <t>元</t>
    </r>
  </si>
  <si>
    <t>序号</t>
  </si>
  <si>
    <t>合作贷款对象名称</t>
  </si>
  <si>
    <t>贷款金额</t>
  </si>
  <si>
    <t>贷款起始日</t>
  </si>
  <si>
    <t>贷款到期日</t>
  </si>
  <si>
    <t>期限</t>
  </si>
  <si>
    <t>贷款用途</t>
  </si>
  <si>
    <r>
      <rPr>
        <sz val="10"/>
        <color rgb="FF000000"/>
        <rFont val="仿宋_GB2312"/>
        <charset val="134"/>
      </rPr>
      <t>保险费率（</t>
    </r>
    <r>
      <rPr>
        <sz val="10"/>
        <color rgb="FF000000"/>
        <rFont val="宋体"/>
        <charset val="134"/>
      </rPr>
      <t>%</t>
    </r>
    <r>
      <rPr>
        <sz val="10"/>
        <color rgb="FF000000"/>
        <rFont val="仿宋_GB2312"/>
        <charset val="134"/>
      </rPr>
      <t>）</t>
    </r>
  </si>
  <si>
    <t>保费总额</t>
  </si>
  <si>
    <t>实际支付保费</t>
  </si>
  <si>
    <t>申请补费补贴情况</t>
  </si>
  <si>
    <t>备注</t>
  </si>
  <si>
    <t>申请补费补贴金额</t>
  </si>
  <si>
    <t>开户银行</t>
  </si>
  <si>
    <t>户名</t>
  </si>
  <si>
    <t>账号</t>
  </si>
  <si>
    <t>方智昊</t>
  </si>
  <si>
    <t>引进种苗12万株，购买无人植保机2台，13亩地水电建设。</t>
  </si>
  <si>
    <t>广东遂溪农村商业银行股份有限公司</t>
  </si>
  <si>
    <t>8001**********801</t>
  </si>
  <si>
    <t>詹忠</t>
  </si>
  <si>
    <t>水果种植基地的生产周转金。</t>
  </si>
  <si>
    <t>8001**********793</t>
  </si>
  <si>
    <t>湛江市绿保现代农业发展有限公司</t>
  </si>
  <si>
    <t>购买化肥。</t>
  </si>
  <si>
    <t>8002**********037</t>
  </si>
  <si>
    <t>陈秋玲</t>
  </si>
  <si>
    <t>种植基地的生产周转金。</t>
  </si>
  <si>
    <t>8001**********944</t>
  </si>
  <si>
    <t>林海云</t>
  </si>
  <si>
    <t>农场种植流动资金。</t>
  </si>
  <si>
    <t>8001**********446</t>
  </si>
  <si>
    <t>遂溪县常绿园林种苗有限公司</t>
  </si>
  <si>
    <t>花卉绿化基地管理施肥。</t>
  </si>
  <si>
    <t>8002**********539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</si>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</sst>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4" fillId="2" borderId="5" applyNumberFormat="0" applyAlignment="0" applyProtection="0">
      <alignment vertical="center"/>
    </xf>
    <xf numFmtId="0" fontId="26" fillId="25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right"/>
    </xf>
    <xf numFmtId="1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wrapText="1"/>
    </xf>
    <xf numFmtId="9" fontId="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76" fontId="4" fillId="0" borderId="1" xfId="0" applyNumberFormat="1" applyFont="1" applyBorder="1" applyAlignment="1">
      <alignment horizontal="right"/>
    </xf>
    <xf numFmtId="14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 wrapText="1"/>
    </xf>
    <xf numFmtId="9" fontId="4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76" fontId="5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7" fillId="0" borderId="0" xfId="0" applyFont="1" applyBorder="1"/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right"/>
    </xf>
    <xf numFmtId="49" fontId="8" fillId="0" borderId="1" xfId="0" applyNumberFormat="1" applyFont="1" applyBorder="1" applyAlignment="1">
      <alignment horizontal="center"/>
    </xf>
    <xf numFmtId="177" fontId="4" fillId="0" borderId="1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L24" sqref="L24"/>
    </sheetView>
  </sheetViews>
  <sheetFormatPr defaultColWidth="9" defaultRowHeight="13.5"/>
  <cols>
    <col min="1" max="1" width="3.75" style="3" customWidth="1"/>
    <col min="2" max="2" width="27.5" style="3" customWidth="1"/>
    <col min="3" max="3" width="10.875" style="4" customWidth="1"/>
    <col min="4" max="4" width="9.375" style="3" customWidth="1"/>
    <col min="5" max="5" width="9.75" style="3" customWidth="1"/>
    <col min="6" max="6" width="3.75" style="3" customWidth="1"/>
    <col min="7" max="7" width="19.375" style="3" customWidth="1"/>
    <col min="8" max="8" width="7.625" style="3" customWidth="1"/>
    <col min="9" max="9" width="9.375" style="4" customWidth="1"/>
    <col min="10" max="10" width="11.125" style="4" customWidth="1"/>
    <col min="11" max="11" width="8.75" style="5" customWidth="1"/>
    <col min="12" max="12" width="29" style="3" customWidth="1"/>
    <col min="13" max="13" width="27.375" style="3" customWidth="1"/>
    <col min="14" max="14" width="17.125" style="3" customWidth="1"/>
    <col min="15" max="15" width="6.375" style="3" customWidth="1"/>
    <col min="16" max="16384" width="9" style="3"/>
  </cols>
  <sheetData>
    <row r="1" spans="1:2">
      <c r="A1" s="6" t="s">
        <v>0</v>
      </c>
      <c r="B1" s="6"/>
    </row>
    <row r="2" ht="31.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6.95" customHeight="1" spans="1: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ht="14.25" spans="1:15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ht="6.9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1" customFormat="1" ht="20.1" customHeight="1" spans="1:15">
      <c r="A6" s="9"/>
      <c r="B6" s="9"/>
      <c r="C6" s="9"/>
      <c r="D6" s="9"/>
      <c r="E6" s="9"/>
      <c r="F6" s="9"/>
      <c r="G6" s="9"/>
      <c r="H6" s="10"/>
      <c r="I6" s="27"/>
      <c r="J6" s="27"/>
      <c r="K6" s="28"/>
      <c r="L6" s="10"/>
      <c r="M6" s="10"/>
      <c r="N6" s="29" t="s">
        <v>3</v>
      </c>
      <c r="O6" s="10"/>
    </row>
    <row r="7" spans="1:15">
      <c r="A7" s="11" t="s">
        <v>4</v>
      </c>
      <c r="B7" s="12" t="s">
        <v>5</v>
      </c>
      <c r="C7" s="13" t="s">
        <v>6</v>
      </c>
      <c r="D7" s="12" t="s">
        <v>7</v>
      </c>
      <c r="E7" s="12" t="s">
        <v>8</v>
      </c>
      <c r="F7" s="14" t="s">
        <v>9</v>
      </c>
      <c r="G7" s="14" t="s">
        <v>10</v>
      </c>
      <c r="H7" s="12" t="s">
        <v>11</v>
      </c>
      <c r="I7" s="30" t="s">
        <v>12</v>
      </c>
      <c r="J7" s="30" t="s">
        <v>13</v>
      </c>
      <c r="K7" s="14" t="s">
        <v>14</v>
      </c>
      <c r="L7" s="14"/>
      <c r="M7" s="14"/>
      <c r="N7" s="14"/>
      <c r="O7" s="14" t="s">
        <v>15</v>
      </c>
    </row>
    <row r="8" ht="24" spans="1:15">
      <c r="A8" s="11"/>
      <c r="B8" s="12"/>
      <c r="C8" s="13"/>
      <c r="D8" s="12"/>
      <c r="E8" s="12"/>
      <c r="F8" s="14"/>
      <c r="G8" s="14"/>
      <c r="H8" s="12"/>
      <c r="I8" s="30"/>
      <c r="J8" s="30"/>
      <c r="K8" s="31" t="s">
        <v>16</v>
      </c>
      <c r="L8" s="14" t="s">
        <v>17</v>
      </c>
      <c r="M8" s="14" t="s">
        <v>18</v>
      </c>
      <c r="N8" s="14" t="s">
        <v>19</v>
      </c>
      <c r="O8" s="14"/>
    </row>
    <row r="9" s="2" customFormat="1" ht="36" spans="1:15">
      <c r="A9" s="15">
        <v>1</v>
      </c>
      <c r="B9" s="15" t="s">
        <v>20</v>
      </c>
      <c r="C9" s="16">
        <v>300000</v>
      </c>
      <c r="D9" s="17">
        <v>43283</v>
      </c>
      <c r="E9" s="17">
        <v>44003</v>
      </c>
      <c r="F9" s="15">
        <v>2</v>
      </c>
      <c r="G9" s="18" t="s">
        <v>21</v>
      </c>
      <c r="H9" s="19">
        <v>0.02</v>
      </c>
      <c r="I9" s="16">
        <f>C9*H9*F9</f>
        <v>12000</v>
      </c>
      <c r="J9" s="16">
        <f>I9</f>
        <v>12000</v>
      </c>
      <c r="K9" s="32">
        <f>J9/2</f>
        <v>6000</v>
      </c>
      <c r="L9" s="20" t="s">
        <v>22</v>
      </c>
      <c r="M9" s="15" t="s">
        <v>20</v>
      </c>
      <c r="N9" s="33" t="s">
        <v>23</v>
      </c>
      <c r="O9" s="15"/>
    </row>
    <row r="10" ht="24" spans="1:15">
      <c r="A10" s="15">
        <v>2</v>
      </c>
      <c r="B10" s="20" t="s">
        <v>24</v>
      </c>
      <c r="C10" s="21">
        <v>300000</v>
      </c>
      <c r="D10" s="22">
        <v>43734</v>
      </c>
      <c r="E10" s="22">
        <v>44091</v>
      </c>
      <c r="F10" s="20">
        <v>1</v>
      </c>
      <c r="G10" s="23" t="s">
        <v>25</v>
      </c>
      <c r="H10" s="24">
        <v>0.02</v>
      </c>
      <c r="I10" s="21">
        <f t="shared" ref="I10:I14" si="0">C10*H10</f>
        <v>6000</v>
      </c>
      <c r="J10" s="21">
        <f t="shared" ref="J10:J14" si="1">I10</f>
        <v>6000</v>
      </c>
      <c r="K10" s="34">
        <f t="shared" ref="K10:K14" si="2">J10/2</f>
        <v>3000</v>
      </c>
      <c r="L10" s="20" t="s">
        <v>22</v>
      </c>
      <c r="M10" s="20" t="s">
        <v>24</v>
      </c>
      <c r="N10" s="33" t="s">
        <v>26</v>
      </c>
      <c r="O10" s="20"/>
    </row>
    <row r="11" spans="1:15">
      <c r="A11" s="15">
        <v>3</v>
      </c>
      <c r="B11" s="20" t="s">
        <v>27</v>
      </c>
      <c r="C11" s="21">
        <v>1500000</v>
      </c>
      <c r="D11" s="22">
        <v>43676</v>
      </c>
      <c r="E11" s="22">
        <v>44040</v>
      </c>
      <c r="F11" s="20">
        <v>1</v>
      </c>
      <c r="G11" s="20" t="s">
        <v>28</v>
      </c>
      <c r="H11" s="24">
        <v>0.02</v>
      </c>
      <c r="I11" s="21">
        <f t="shared" si="0"/>
        <v>30000</v>
      </c>
      <c r="J11" s="21">
        <f t="shared" si="1"/>
        <v>30000</v>
      </c>
      <c r="K11" s="34">
        <f t="shared" si="2"/>
        <v>15000</v>
      </c>
      <c r="L11" s="20" t="s">
        <v>22</v>
      </c>
      <c r="M11" s="20" t="s">
        <v>27</v>
      </c>
      <c r="N11" s="33" t="s">
        <v>29</v>
      </c>
      <c r="O11" s="20"/>
    </row>
    <row r="12" spans="1:15">
      <c r="A12" s="15">
        <v>4</v>
      </c>
      <c r="B12" s="20" t="s">
        <v>30</v>
      </c>
      <c r="C12" s="21">
        <v>300000</v>
      </c>
      <c r="D12" s="22">
        <v>43808</v>
      </c>
      <c r="E12" s="22">
        <v>44156</v>
      </c>
      <c r="F12" s="20">
        <v>1</v>
      </c>
      <c r="G12" s="20" t="s">
        <v>31</v>
      </c>
      <c r="H12" s="24">
        <v>0.02</v>
      </c>
      <c r="I12" s="21">
        <f t="shared" si="0"/>
        <v>6000</v>
      </c>
      <c r="J12" s="21">
        <f t="shared" si="1"/>
        <v>6000</v>
      </c>
      <c r="K12" s="34">
        <f t="shared" si="2"/>
        <v>3000</v>
      </c>
      <c r="L12" s="20" t="s">
        <v>22</v>
      </c>
      <c r="M12" s="20" t="s">
        <v>30</v>
      </c>
      <c r="N12" s="33" t="s">
        <v>32</v>
      </c>
      <c r="O12" s="20"/>
    </row>
    <row r="13" spans="1:15">
      <c r="A13" s="15">
        <v>5</v>
      </c>
      <c r="B13" s="20" t="s">
        <v>33</v>
      </c>
      <c r="C13" s="21">
        <v>300000</v>
      </c>
      <c r="D13" s="22">
        <v>43804</v>
      </c>
      <c r="E13" s="22">
        <v>44167</v>
      </c>
      <c r="F13" s="20">
        <v>1</v>
      </c>
      <c r="G13" s="20" t="s">
        <v>34</v>
      </c>
      <c r="H13" s="24">
        <v>0.02</v>
      </c>
      <c r="I13" s="21">
        <f t="shared" si="0"/>
        <v>6000</v>
      </c>
      <c r="J13" s="21">
        <f t="shared" si="1"/>
        <v>6000</v>
      </c>
      <c r="K13" s="34">
        <f t="shared" si="2"/>
        <v>3000</v>
      </c>
      <c r="L13" s="20" t="s">
        <v>22</v>
      </c>
      <c r="M13" s="20" t="s">
        <v>33</v>
      </c>
      <c r="N13" s="33" t="s">
        <v>35</v>
      </c>
      <c r="O13" s="20"/>
    </row>
    <row r="14" spans="1:15">
      <c r="A14" s="15">
        <v>6</v>
      </c>
      <c r="B14" s="20" t="s">
        <v>36</v>
      </c>
      <c r="C14" s="21">
        <v>1000000</v>
      </c>
      <c r="D14" s="22">
        <v>43795</v>
      </c>
      <c r="E14" s="22">
        <v>44160</v>
      </c>
      <c r="F14" s="20">
        <v>1</v>
      </c>
      <c r="G14" s="20" t="s">
        <v>37</v>
      </c>
      <c r="H14" s="24">
        <v>0.02</v>
      </c>
      <c r="I14" s="21">
        <f t="shared" si="0"/>
        <v>20000</v>
      </c>
      <c r="J14" s="21">
        <f t="shared" si="1"/>
        <v>20000</v>
      </c>
      <c r="K14" s="34">
        <f t="shared" si="2"/>
        <v>10000</v>
      </c>
      <c r="L14" s="20" t="s">
        <v>22</v>
      </c>
      <c r="M14" s="20" t="s">
        <v>36</v>
      </c>
      <c r="N14" s="33" t="s">
        <v>38</v>
      </c>
      <c r="O14" s="20"/>
    </row>
    <row r="15" spans="1:15">
      <c r="A15" s="25" t="s">
        <v>39</v>
      </c>
      <c r="B15" s="26"/>
      <c r="C15" s="21">
        <f>SUM(C9:C14)</f>
        <v>3700000</v>
      </c>
      <c r="D15" s="20"/>
      <c r="E15" s="20"/>
      <c r="F15" s="20"/>
      <c r="G15" s="20"/>
      <c r="H15" s="20"/>
      <c r="I15" s="21">
        <f>SUM(I9:I14)</f>
        <v>80000</v>
      </c>
      <c r="J15" s="21">
        <f>SUM(J9:J14)</f>
        <v>80000</v>
      </c>
      <c r="K15" s="34">
        <f>SUM(K9:K14)</f>
        <v>40000</v>
      </c>
      <c r="L15" s="20"/>
      <c r="M15" s="20"/>
      <c r="N15" s="35"/>
      <c r="O15" s="20"/>
    </row>
  </sheetData>
  <mergeCells count="17">
    <mergeCell ref="A1:B1"/>
    <mergeCell ref="A2:O2"/>
    <mergeCell ref="A4:O4"/>
    <mergeCell ref="A6:G6"/>
    <mergeCell ref="K7:N7"/>
    <mergeCell ref="A15:B15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O7:O8"/>
  </mergeCells>
  <pageMargins left="0.511805555555556" right="0.511805555555556" top="0.747916666666667" bottom="0.747916666666667" header="0.314583333333333" footer="0.314583333333333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2020-04-17T07:26:00Z</cp:lastPrinted>
  <dcterms:modified xsi:type="dcterms:W3CDTF">2021-05-10T02:20:09Z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209800B5F5CF4DFEA7F13A8BAA7FEBB8</vt:lpwstr>
  </property>
</Properties>
</file>