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<sst xmlns="http://schemas.openxmlformats.org/spreadsheetml/2006/main" count="82" uniqueCount="56">
  <si>
    <t>附件1</t>
  </si>
  <si>
    <t>遂溪县“政银保”合作农业贷款利息补贴资金申请表</t>
  </si>
  <si>
    <t>申请日期：2022年03月07日</t>
  </si>
  <si>
    <t>金额单位：元</t>
  </si>
  <si>
    <t>序号</t>
  </si>
  <si>
    <t>合作贷款对象名称</t>
  </si>
  <si>
    <t>贷款金额</t>
  </si>
  <si>
    <t>贷款起始日</t>
  </si>
  <si>
    <t>贷款到期日</t>
  </si>
  <si>
    <t>期限
（年）</t>
  </si>
  <si>
    <t>利率
（%）</t>
  </si>
  <si>
    <t>实际
天数</t>
  </si>
  <si>
    <t>利息总额</t>
  </si>
  <si>
    <t>申请利息补贴起止日期</t>
  </si>
  <si>
    <t>申请利息补贴情况</t>
  </si>
  <si>
    <t>备注</t>
  </si>
  <si>
    <t>起日</t>
  </si>
  <si>
    <t>止日</t>
  </si>
  <si>
    <t>实际支
付利息</t>
  </si>
  <si>
    <t>申请利息补贴金额</t>
  </si>
  <si>
    <t>开户银行</t>
  </si>
  <si>
    <t>户名</t>
  </si>
  <si>
    <t>账号</t>
  </si>
  <si>
    <t>遂溪县城月隆誉家庭农场</t>
  </si>
  <si>
    <t>遂溪农商银行</t>
  </si>
  <si>
    <t>苏义杰</t>
  </si>
  <si>
    <t>8001***********18</t>
  </si>
  <si>
    <t>遂溪县城月绿丰家庭农场</t>
  </si>
  <si>
    <t>陈秋盛</t>
  </si>
  <si>
    <t>8001***********33</t>
  </si>
  <si>
    <t>周鹏程</t>
  </si>
  <si>
    <t>8001***********35</t>
  </si>
  <si>
    <t>欧平</t>
  </si>
  <si>
    <t>6217*************13</t>
  </si>
  <si>
    <t>詹忠</t>
  </si>
  <si>
    <t>8001***********93</t>
  </si>
  <si>
    <t>广东银海水产饲料有限公司</t>
  </si>
  <si>
    <t>8002***********64</t>
  </si>
  <si>
    <t>湛江市绿保现代农业发展有限公司</t>
  </si>
  <si>
    <t>8002***********37</t>
  </si>
  <si>
    <t>杨盈</t>
  </si>
  <si>
    <t>6217*************02</t>
  </si>
  <si>
    <t>宋景标</t>
  </si>
  <si>
    <t>6217*************47</t>
  </si>
  <si>
    <t>赵海量</t>
  </si>
  <si>
    <t>8001***********20</t>
  </si>
  <si>
    <t>麦日才</t>
  </si>
  <si>
    <t>6217*************72</t>
  </si>
  <si>
    <t>陈空</t>
  </si>
  <si>
    <t>8001***********68</t>
  </si>
  <si>
    <t>麦华扶</t>
  </si>
  <si>
    <t>8001***********10</t>
  </si>
  <si>
    <t>梁理冲</t>
  </si>
  <si>
    <t xml:space="preserve">10个月25天
</t>
  </si>
  <si>
    <t>8001***********09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</si>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</sst>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right" vertical="center"/>
      <protection locked="0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right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 applyProtection="1">
      <alignment horizontal="right" vertical="center"/>
      <protection locked="0"/>
    </xf>
    <xf numFmtId="14" fontId="2" fillId="0" borderId="8" xfId="0" applyNumberFormat="1" applyFont="1" applyFill="1" applyBorder="1" applyAlignment="1" applyProtection="1">
      <alignment horizontal="right" vertical="center"/>
      <protection locked="0"/>
    </xf>
    <xf numFmtId="14" fontId="3" fillId="0" borderId="9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 applyProtection="1">
      <alignment vertical="center"/>
      <protection locked="0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right" vertical="center"/>
    </xf>
    <xf numFmtId="176" fontId="2" fillId="0" borderId="1" xfId="0" applyNumberFormat="1" applyFont="1" applyFill="1" applyBorder="1" applyAlignment="1" applyProtection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 applyProtection="1">
      <alignment vertical="center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 applyProtection="1">
      <alignment vertical="center"/>
      <protection locked="0"/>
    </xf>
    <xf numFmtId="176" fontId="2" fillId="0" borderId="8" xfId="0" applyNumberFormat="1" applyFont="1" applyFill="1" applyBorder="1" applyAlignment="1" applyProtection="1">
      <alignment horizontal="right" vertical="center"/>
      <protection locked="0"/>
    </xf>
    <xf numFmtId="0" fontId="3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7" xfId="0" applyFont="1" applyFill="1" applyBorder="1" applyAlignment="1" applyProtection="1">
      <alignment horizontal="left" vertical="center"/>
      <protection locked="0"/>
    </xf>
    <xf numFmtId="49" fontId="2" fillId="0" borderId="1" xfId="0" applyNumberFormat="1" applyFont="1" applyFill="1" applyBorder="1" applyAlignment="1" applyProtection="1">
      <alignment horizontal="left" vertical="center"/>
      <protection locked="0"/>
    </xf>
    <xf numFmtId="49" fontId="2" fillId="0" borderId="7" xfId="0" applyNumberFormat="1" applyFont="1" applyFill="1" applyBorder="1" applyAlignment="1" applyProtection="1">
      <alignment horizontal="left" vertical="center"/>
      <protection locked="0"/>
    </xf>
    <xf numFmtId="49" fontId="2" fillId="0" borderId="1" xfId="0" applyNumberFormat="1" applyFont="1" applyFill="1" applyBorder="1" applyAlignment="1" applyProtection="1">
      <alignment vertical="center"/>
      <protection locked="0"/>
    </xf>
    <xf numFmtId="49" fontId="2" fillId="0" borderId="7" xfId="0" applyNumberFormat="1" applyFont="1" applyFill="1" applyBorder="1" applyAlignment="1" applyProtection="1">
      <alignment vertical="center"/>
      <protection locked="0"/>
    </xf>
    <xf numFmtId="0" fontId="2" fillId="0" borderId="7" xfId="0" applyFont="1" applyFill="1" applyBorder="1" applyAlignment="1" applyProtection="1">
      <alignment vertical="center"/>
      <protection locked="0"/>
    </xf>
    <xf numFmtId="49" fontId="5" fillId="0" borderId="1" xfId="0" applyNumberFormat="1" applyFont="1" applyFill="1" applyBorder="1" applyAlignment="1" applyProtection="1">
      <alignment horizontal="left" vertical="center"/>
      <protection locked="0"/>
    </xf>
    <xf numFmtId="49" fontId="5" fillId="0" borderId="7" xfId="0" applyNumberFormat="1" applyFont="1" applyFill="1" applyBorder="1" applyAlignment="1" applyProtection="1">
      <alignment horizontal="left" vertical="center"/>
      <protection locked="0"/>
    </xf>
    <xf numFmtId="49" fontId="2" fillId="0" borderId="8" xfId="0" applyNumberFormat="1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 quotePrefix="1">
      <alignment horizontal="left" vertical="center"/>
      <protection locked="0"/>
    </xf>
    <xf numFmtId="0" fontId="2" fillId="0" borderId="1" xfId="0" applyFont="1" applyFill="1" applyBorder="1" applyAlignment="1" applyProtection="1" quotePrefix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workbookViewId="0">
      <selection activeCell="A3" sqref="A3:R3"/>
    </sheetView>
  </sheetViews>
  <sheetFormatPr defaultColWidth="9" defaultRowHeight="13.5"/>
  <cols>
    <col min="1" max="1" width="3.875" customWidth="1"/>
    <col min="2" max="2" width="31.625" customWidth="1"/>
    <col min="3" max="3" width="8.875" customWidth="1"/>
    <col min="4" max="5" width="11.5" customWidth="1"/>
    <col min="6" max="6" width="6.25" customWidth="1"/>
    <col min="7" max="7" width="5.375" customWidth="1"/>
    <col min="8" max="8" width="5.75" customWidth="1"/>
    <col min="9" max="9" width="10.375" style="1" customWidth="1"/>
    <col min="10" max="11" width="11.5" style="1" customWidth="1"/>
    <col min="12" max="12" width="6" style="1" customWidth="1"/>
    <col min="13" max="13" width="12.625" style="1" customWidth="1"/>
    <col min="14" max="14" width="12.375" style="1" customWidth="1"/>
    <col min="15" max="15" width="12.875" customWidth="1"/>
    <col min="16" max="16" width="31.625" customWidth="1"/>
    <col min="17" max="17" width="22" customWidth="1"/>
    <col min="18" max="18" width="12.875" customWidth="1"/>
  </cols>
  <sheetData>
    <row r="1" spans="1:2">
      <c r="A1" s="2" t="s">
        <v>0</v>
      </c>
      <c r="B1" s="2"/>
    </row>
    <row r="2" ht="22.5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 t="s">
        <v>3</v>
      </c>
      <c r="Q4" s="4"/>
      <c r="R4" s="5"/>
    </row>
    <row r="5" spans="1:18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7" t="s">
        <v>10</v>
      </c>
      <c r="H5" s="8" t="s">
        <v>11</v>
      </c>
      <c r="I5" s="34" t="s">
        <v>12</v>
      </c>
      <c r="J5" s="35" t="s">
        <v>13</v>
      </c>
      <c r="K5" s="36"/>
      <c r="L5" s="36"/>
      <c r="M5" s="37"/>
      <c r="N5" s="6" t="s">
        <v>14</v>
      </c>
      <c r="O5" s="6"/>
      <c r="P5" s="6"/>
      <c r="Q5" s="6"/>
      <c r="R5" s="6" t="s">
        <v>15</v>
      </c>
    </row>
    <row r="6" ht="27" spans="1:18">
      <c r="A6" s="6"/>
      <c r="B6" s="6"/>
      <c r="C6" s="9"/>
      <c r="D6" s="9"/>
      <c r="E6" s="9"/>
      <c r="F6" s="9"/>
      <c r="G6" s="9"/>
      <c r="H6" s="10"/>
      <c r="I6" s="38"/>
      <c r="J6" s="9" t="s">
        <v>16</v>
      </c>
      <c r="K6" s="9" t="s">
        <v>17</v>
      </c>
      <c r="L6" s="8" t="s">
        <v>11</v>
      </c>
      <c r="M6" s="39" t="s">
        <v>18</v>
      </c>
      <c r="N6" s="39" t="s">
        <v>19</v>
      </c>
      <c r="O6" s="9" t="s">
        <v>20</v>
      </c>
      <c r="P6" s="9" t="s">
        <v>21</v>
      </c>
      <c r="Q6" s="9" t="s">
        <v>22</v>
      </c>
      <c r="R6" s="6"/>
    </row>
    <row r="7" ht="27" customHeight="1" spans="1:18">
      <c r="A7" s="11">
        <v>1</v>
      </c>
      <c r="B7" s="12" t="s">
        <v>23</v>
      </c>
      <c r="C7" s="13">
        <v>800000</v>
      </c>
      <c r="D7" s="14">
        <v>43903</v>
      </c>
      <c r="E7" s="14">
        <v>44266</v>
      </c>
      <c r="F7" s="15">
        <v>1</v>
      </c>
      <c r="G7" s="13">
        <v>5.94</v>
      </c>
      <c r="H7" s="11">
        <f t="shared" ref="H7:H19" si="0">E7-D7</f>
        <v>363</v>
      </c>
      <c r="I7" s="40">
        <v>47916</v>
      </c>
      <c r="J7" s="14">
        <v>43903</v>
      </c>
      <c r="K7" s="25">
        <v>44266</v>
      </c>
      <c r="L7" s="11">
        <f t="shared" ref="L7:L19" si="1">K7-J7</f>
        <v>363</v>
      </c>
      <c r="M7" s="41">
        <v>47916</v>
      </c>
      <c r="N7" s="41">
        <v>23958</v>
      </c>
      <c r="O7" s="15" t="s">
        <v>24</v>
      </c>
      <c r="P7" s="42" t="s">
        <v>25</v>
      </c>
      <c r="Q7" s="50" t="s">
        <v>26</v>
      </c>
      <c r="R7" s="51"/>
    </row>
    <row r="8" ht="27" customHeight="1" spans="1:18">
      <c r="A8" s="11">
        <v>2</v>
      </c>
      <c r="B8" s="16" t="s">
        <v>27</v>
      </c>
      <c r="C8" s="13">
        <v>800000</v>
      </c>
      <c r="D8" s="14">
        <v>43903</v>
      </c>
      <c r="E8" s="14">
        <v>44266</v>
      </c>
      <c r="F8" s="15">
        <v>1</v>
      </c>
      <c r="G8" s="13">
        <v>5.94</v>
      </c>
      <c r="H8" s="11">
        <f t="shared" si="0"/>
        <v>363</v>
      </c>
      <c r="I8" s="40">
        <v>47916</v>
      </c>
      <c r="J8" s="14">
        <v>43903</v>
      </c>
      <c r="K8" s="25">
        <v>44266</v>
      </c>
      <c r="L8" s="11">
        <f t="shared" si="1"/>
        <v>363</v>
      </c>
      <c r="M8" s="41">
        <v>47916</v>
      </c>
      <c r="N8" s="41">
        <v>23958</v>
      </c>
      <c r="O8" s="15" t="s">
        <v>24</v>
      </c>
      <c r="P8" s="43" t="s">
        <v>28</v>
      </c>
      <c r="Q8" s="60" t="s">
        <v>29</v>
      </c>
      <c r="R8" s="51"/>
    </row>
    <row r="9" ht="27" customHeight="1" spans="1:18">
      <c r="A9" s="11">
        <v>3</v>
      </c>
      <c r="B9" s="17" t="s">
        <v>30</v>
      </c>
      <c r="C9" s="13">
        <v>200000</v>
      </c>
      <c r="D9" s="18">
        <v>43910</v>
      </c>
      <c r="E9" s="19">
        <v>44266</v>
      </c>
      <c r="F9" s="15">
        <v>1</v>
      </c>
      <c r="G9" s="13">
        <v>5.94</v>
      </c>
      <c r="H9" s="11">
        <f t="shared" si="0"/>
        <v>356</v>
      </c>
      <c r="I9" s="40">
        <v>11748</v>
      </c>
      <c r="J9" s="18">
        <v>43910</v>
      </c>
      <c r="K9" s="25">
        <v>44265</v>
      </c>
      <c r="L9" s="11">
        <f t="shared" si="1"/>
        <v>355</v>
      </c>
      <c r="M9" s="41">
        <v>11715</v>
      </c>
      <c r="N9" s="41">
        <v>5857.5</v>
      </c>
      <c r="O9" s="15" t="s">
        <v>24</v>
      </c>
      <c r="P9" s="43" t="s">
        <v>30</v>
      </c>
      <c r="Q9" s="52" t="s">
        <v>31</v>
      </c>
      <c r="R9" s="53"/>
    </row>
    <row r="10" ht="27" customHeight="1" spans="1:18">
      <c r="A10" s="11">
        <v>4</v>
      </c>
      <c r="B10" s="16" t="s">
        <v>32</v>
      </c>
      <c r="C10" s="13">
        <v>300000</v>
      </c>
      <c r="D10" s="14">
        <v>43971</v>
      </c>
      <c r="E10" s="14">
        <v>44331</v>
      </c>
      <c r="F10" s="15">
        <v>1</v>
      </c>
      <c r="G10" s="13">
        <v>5.74</v>
      </c>
      <c r="H10" s="11">
        <f t="shared" si="0"/>
        <v>360</v>
      </c>
      <c r="I10" s="40">
        <v>17220</v>
      </c>
      <c r="J10" s="14">
        <v>43971</v>
      </c>
      <c r="K10" s="25">
        <v>44327</v>
      </c>
      <c r="L10" s="11">
        <f t="shared" si="1"/>
        <v>356</v>
      </c>
      <c r="M10" s="41">
        <v>17028.65</v>
      </c>
      <c r="N10" s="41">
        <v>8514.33</v>
      </c>
      <c r="O10" s="15" t="s">
        <v>24</v>
      </c>
      <c r="P10" s="43" t="s">
        <v>32</v>
      </c>
      <c r="Q10" s="54" t="s">
        <v>33</v>
      </c>
      <c r="R10" s="55"/>
    </row>
    <row r="11" ht="27" customHeight="1" spans="1:18">
      <c r="A11" s="11">
        <v>5</v>
      </c>
      <c r="B11" s="20" t="s">
        <v>34</v>
      </c>
      <c r="C11" s="13">
        <v>300000</v>
      </c>
      <c r="D11" s="14">
        <v>44177</v>
      </c>
      <c r="E11" s="14">
        <v>44534</v>
      </c>
      <c r="F11" s="15">
        <v>1</v>
      </c>
      <c r="G11" s="13">
        <v>6.09</v>
      </c>
      <c r="H11" s="11">
        <f t="shared" si="0"/>
        <v>357</v>
      </c>
      <c r="I11" s="40">
        <v>18117.75</v>
      </c>
      <c r="J11" s="14">
        <v>44177</v>
      </c>
      <c r="K11" s="25">
        <v>44534</v>
      </c>
      <c r="L11" s="11">
        <f t="shared" si="1"/>
        <v>357</v>
      </c>
      <c r="M11" s="41">
        <v>18117.75</v>
      </c>
      <c r="N11" s="41">
        <v>8925</v>
      </c>
      <c r="O11" s="15" t="s">
        <v>24</v>
      </c>
      <c r="P11" s="44" t="s">
        <v>34</v>
      </c>
      <c r="Q11" s="54" t="s">
        <v>35</v>
      </c>
      <c r="R11" s="55"/>
    </row>
    <row r="12" ht="27" customHeight="1" spans="1:18">
      <c r="A12" s="11">
        <v>6</v>
      </c>
      <c r="B12" s="20" t="s">
        <v>36</v>
      </c>
      <c r="C12" s="13">
        <v>2000000</v>
      </c>
      <c r="D12" s="14">
        <v>43847</v>
      </c>
      <c r="E12" s="14">
        <v>44211</v>
      </c>
      <c r="F12" s="15">
        <v>1</v>
      </c>
      <c r="G12" s="13">
        <v>6.04</v>
      </c>
      <c r="H12" s="11">
        <f t="shared" si="0"/>
        <v>364</v>
      </c>
      <c r="I12" s="40">
        <v>122142.22</v>
      </c>
      <c r="J12" s="14">
        <v>43847</v>
      </c>
      <c r="K12" s="25">
        <v>44211</v>
      </c>
      <c r="L12" s="11">
        <f t="shared" si="1"/>
        <v>364</v>
      </c>
      <c r="M12" s="41">
        <v>122142.22</v>
      </c>
      <c r="N12" s="41">
        <v>60666.67</v>
      </c>
      <c r="O12" s="15" t="s">
        <v>24</v>
      </c>
      <c r="P12" s="44" t="s">
        <v>36</v>
      </c>
      <c r="Q12" s="61" t="s">
        <v>37</v>
      </c>
      <c r="R12" s="56"/>
    </row>
    <row r="13" ht="27" customHeight="1" spans="1:18">
      <c r="A13" s="11">
        <v>7</v>
      </c>
      <c r="B13" s="20" t="s">
        <v>38</v>
      </c>
      <c r="C13" s="13">
        <v>1500000</v>
      </c>
      <c r="D13" s="14">
        <v>44179</v>
      </c>
      <c r="E13" s="14">
        <v>44533</v>
      </c>
      <c r="F13" s="15">
        <v>1</v>
      </c>
      <c r="G13" s="13">
        <v>5.74</v>
      </c>
      <c r="H13" s="11">
        <f t="shared" si="0"/>
        <v>354</v>
      </c>
      <c r="I13" s="40">
        <v>84665</v>
      </c>
      <c r="J13" s="14">
        <v>44179</v>
      </c>
      <c r="K13" s="25">
        <v>44533</v>
      </c>
      <c r="L13" s="11">
        <f t="shared" si="1"/>
        <v>354</v>
      </c>
      <c r="M13" s="41">
        <v>84665.02</v>
      </c>
      <c r="N13" s="41">
        <v>42332.51</v>
      </c>
      <c r="O13" s="15" t="s">
        <v>24</v>
      </c>
      <c r="P13" s="44" t="s">
        <v>38</v>
      </c>
      <c r="Q13" s="61" t="s">
        <v>39</v>
      </c>
      <c r="R13" s="56"/>
    </row>
    <row r="14" ht="27" customHeight="1" spans="1:18">
      <c r="A14" s="11">
        <v>8</v>
      </c>
      <c r="B14" s="21" t="s">
        <v>40</v>
      </c>
      <c r="C14" s="11">
        <v>300000</v>
      </c>
      <c r="D14" s="22">
        <v>43942</v>
      </c>
      <c r="E14" s="22">
        <v>44303</v>
      </c>
      <c r="F14" s="11">
        <v>1</v>
      </c>
      <c r="G14" s="11">
        <v>5.94</v>
      </c>
      <c r="H14" s="11">
        <f t="shared" si="0"/>
        <v>361</v>
      </c>
      <c r="I14" s="40">
        <v>17869.5</v>
      </c>
      <c r="J14" s="22">
        <v>43942</v>
      </c>
      <c r="K14" s="45">
        <v>44265</v>
      </c>
      <c r="L14" s="11">
        <f t="shared" si="1"/>
        <v>323</v>
      </c>
      <c r="M14" s="41">
        <v>15988.5</v>
      </c>
      <c r="N14" s="41">
        <v>7994.25</v>
      </c>
      <c r="O14" s="15" t="s">
        <v>24</v>
      </c>
      <c r="P14" s="42" t="s">
        <v>40</v>
      </c>
      <c r="Q14" s="61" t="s">
        <v>41</v>
      </c>
      <c r="R14" s="56"/>
    </row>
    <row r="15" ht="27" customHeight="1" spans="1:18">
      <c r="A15" s="11">
        <v>9</v>
      </c>
      <c r="B15" s="23" t="s">
        <v>42</v>
      </c>
      <c r="C15" s="11">
        <v>500000</v>
      </c>
      <c r="D15" s="22">
        <v>43910</v>
      </c>
      <c r="E15" s="22">
        <v>44274</v>
      </c>
      <c r="F15" s="11">
        <v>1</v>
      </c>
      <c r="G15" s="11">
        <v>5.94</v>
      </c>
      <c r="H15" s="11">
        <f t="shared" si="0"/>
        <v>364</v>
      </c>
      <c r="I15" s="40">
        <v>30030</v>
      </c>
      <c r="J15" s="22">
        <v>43910</v>
      </c>
      <c r="K15" s="45">
        <v>44274</v>
      </c>
      <c r="L15" s="11">
        <f t="shared" si="1"/>
        <v>364</v>
      </c>
      <c r="M15" s="41">
        <v>30030</v>
      </c>
      <c r="N15" s="41">
        <v>15015</v>
      </c>
      <c r="O15" s="15" t="s">
        <v>24</v>
      </c>
      <c r="P15" s="46" t="s">
        <v>42</v>
      </c>
      <c r="Q15" s="61" t="s">
        <v>43</v>
      </c>
      <c r="R15" s="56"/>
    </row>
    <row r="16" ht="27" customHeight="1" spans="1:18">
      <c r="A16" s="11">
        <v>10</v>
      </c>
      <c r="B16" s="23" t="s">
        <v>44</v>
      </c>
      <c r="C16" s="11">
        <v>300000</v>
      </c>
      <c r="D16" s="22">
        <v>43872</v>
      </c>
      <c r="E16" s="22">
        <v>44237</v>
      </c>
      <c r="F16" s="11">
        <v>1</v>
      </c>
      <c r="G16" s="11">
        <v>6.04</v>
      </c>
      <c r="H16" s="11">
        <f t="shared" si="0"/>
        <v>365</v>
      </c>
      <c r="I16" s="40">
        <v>18371.67</v>
      </c>
      <c r="J16" s="22">
        <v>43872</v>
      </c>
      <c r="K16" s="45">
        <v>44237</v>
      </c>
      <c r="L16" s="11">
        <f t="shared" si="1"/>
        <v>365</v>
      </c>
      <c r="M16" s="41">
        <v>18371.65</v>
      </c>
      <c r="N16" s="41">
        <v>9125</v>
      </c>
      <c r="O16" s="15" t="s">
        <v>24</v>
      </c>
      <c r="P16" s="46" t="s">
        <v>44</v>
      </c>
      <c r="Q16" s="61" t="s">
        <v>45</v>
      </c>
      <c r="R16" s="56"/>
    </row>
    <row r="17" ht="27" customHeight="1" spans="1:18">
      <c r="A17" s="11">
        <v>11</v>
      </c>
      <c r="B17" s="23" t="s">
        <v>46</v>
      </c>
      <c r="C17" s="11">
        <v>200000</v>
      </c>
      <c r="D17" s="22">
        <v>43969</v>
      </c>
      <c r="E17" s="22">
        <v>44329</v>
      </c>
      <c r="F17" s="11">
        <v>1</v>
      </c>
      <c r="G17" s="11">
        <v>5.74</v>
      </c>
      <c r="H17" s="11">
        <f t="shared" si="0"/>
        <v>360</v>
      </c>
      <c r="I17" s="40">
        <v>11480</v>
      </c>
      <c r="J17" s="22">
        <v>43969</v>
      </c>
      <c r="K17" s="45">
        <v>44329</v>
      </c>
      <c r="L17" s="11">
        <f t="shared" si="1"/>
        <v>360</v>
      </c>
      <c r="M17" s="41">
        <v>11480.32</v>
      </c>
      <c r="N17" s="41">
        <v>5740.16</v>
      </c>
      <c r="O17" s="15" t="s">
        <v>24</v>
      </c>
      <c r="P17" s="46" t="s">
        <v>46</v>
      </c>
      <c r="Q17" s="61" t="s">
        <v>47</v>
      </c>
      <c r="R17" s="56"/>
    </row>
    <row r="18" ht="27" customHeight="1" spans="1:18">
      <c r="A18" s="11">
        <v>12</v>
      </c>
      <c r="B18" s="23" t="s">
        <v>48</v>
      </c>
      <c r="C18" s="13">
        <v>300000</v>
      </c>
      <c r="D18" s="14">
        <v>43943</v>
      </c>
      <c r="E18" s="14">
        <v>44308</v>
      </c>
      <c r="F18" s="15">
        <v>1</v>
      </c>
      <c r="G18" s="13">
        <v>5.94</v>
      </c>
      <c r="H18" s="11">
        <f t="shared" si="0"/>
        <v>365</v>
      </c>
      <c r="I18" s="40">
        <v>18067.5</v>
      </c>
      <c r="J18" s="14">
        <v>43943</v>
      </c>
      <c r="K18" s="25">
        <v>44308</v>
      </c>
      <c r="L18" s="11">
        <f t="shared" si="1"/>
        <v>365</v>
      </c>
      <c r="M18" s="41">
        <v>18067.5</v>
      </c>
      <c r="N18" s="41">
        <v>9033.75</v>
      </c>
      <c r="O18" s="15" t="s">
        <v>24</v>
      </c>
      <c r="P18" s="46" t="s">
        <v>48</v>
      </c>
      <c r="Q18" s="57" t="s">
        <v>49</v>
      </c>
      <c r="R18" s="58"/>
    </row>
    <row r="19" ht="27" customHeight="1" spans="1:18">
      <c r="A19" s="11">
        <v>13</v>
      </c>
      <c r="B19" s="23" t="s">
        <v>50</v>
      </c>
      <c r="C19" s="13">
        <v>300000</v>
      </c>
      <c r="D19" s="14">
        <v>43924</v>
      </c>
      <c r="E19" s="14">
        <v>44288</v>
      </c>
      <c r="F19" s="15">
        <v>1</v>
      </c>
      <c r="G19" s="13">
        <v>5.94</v>
      </c>
      <c r="H19" s="11">
        <f t="shared" si="0"/>
        <v>364</v>
      </c>
      <c r="I19" s="40">
        <v>18018</v>
      </c>
      <c r="J19" s="14">
        <v>43924</v>
      </c>
      <c r="K19" s="25">
        <v>44288</v>
      </c>
      <c r="L19" s="11">
        <f t="shared" si="1"/>
        <v>364</v>
      </c>
      <c r="M19" s="41">
        <v>18018</v>
      </c>
      <c r="N19" s="41">
        <v>9009</v>
      </c>
      <c r="O19" s="15" t="s">
        <v>24</v>
      </c>
      <c r="P19" s="46" t="s">
        <v>50</v>
      </c>
      <c r="Q19" s="61" t="s">
        <v>51</v>
      </c>
      <c r="R19" s="56"/>
    </row>
    <row r="20" ht="27" customHeight="1" spans="1:18">
      <c r="A20" s="11">
        <v>14</v>
      </c>
      <c r="B20" s="24" t="s">
        <v>52</v>
      </c>
      <c r="C20" s="13">
        <v>300000</v>
      </c>
      <c r="D20" s="18">
        <v>43889</v>
      </c>
      <c r="E20" s="25">
        <v>44218</v>
      </c>
      <c r="F20" s="26" t="s">
        <v>53</v>
      </c>
      <c r="G20" s="13">
        <v>6.04</v>
      </c>
      <c r="H20" s="11">
        <v>329</v>
      </c>
      <c r="I20" s="40">
        <v>16559.64</v>
      </c>
      <c r="J20" s="18">
        <v>43889</v>
      </c>
      <c r="K20" s="25">
        <v>44218</v>
      </c>
      <c r="L20" s="11">
        <v>329</v>
      </c>
      <c r="M20" s="41">
        <v>16559.64</v>
      </c>
      <c r="N20" s="41">
        <v>7813.75</v>
      </c>
      <c r="O20" s="15" t="s">
        <v>24</v>
      </c>
      <c r="P20" s="46" t="s">
        <v>52</v>
      </c>
      <c r="Q20" s="61" t="s">
        <v>54</v>
      </c>
      <c r="R20" s="56"/>
    </row>
    <row r="21" ht="24" customHeight="1" spans="1:18">
      <c r="A21" s="27" t="s">
        <v>55</v>
      </c>
      <c r="B21" s="28"/>
      <c r="C21" s="29">
        <f>SUM(C7:C20)</f>
        <v>8100000</v>
      </c>
      <c r="D21" s="30"/>
      <c r="E21" s="31"/>
      <c r="F21" s="32"/>
      <c r="G21" s="29"/>
      <c r="H21" s="33"/>
      <c r="I21" s="29">
        <f>SUM(I7:I20)</f>
        <v>480121.28</v>
      </c>
      <c r="J21" s="30"/>
      <c r="K21" s="30"/>
      <c r="L21" s="47"/>
      <c r="M21" s="29">
        <f>SUM(M7:M20)</f>
        <v>478016.25</v>
      </c>
      <c r="N21" s="48">
        <f>SUM(N7:N20)</f>
        <v>237942.92</v>
      </c>
      <c r="O21" s="32"/>
      <c r="P21" s="49"/>
      <c r="Q21" s="59"/>
      <c r="R21" s="11"/>
    </row>
  </sheetData>
  <mergeCells count="17">
    <mergeCell ref="A1:B1"/>
    <mergeCell ref="A2:R2"/>
    <mergeCell ref="A3:R3"/>
    <mergeCell ref="P4:Q4"/>
    <mergeCell ref="J5:M5"/>
    <mergeCell ref="N5:Q5"/>
    <mergeCell ref="A21:B21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</mergeCells>
  <printOptions horizontalCentered="1"/>
  <pageMargins left="0.275" right="0.313888888888889" top="1" bottom="1" header="0.511805555555556" footer="0.511805555555556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NY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市场与科技部</dc:creator>
  <cp:lastModifiedBy>李小林</cp:lastModifiedBy>
  <dcterms:created xsi:type="dcterms:W3CDTF">2021-02-22T08:08:00Z</dcterms:created>
  <dcterms:modified xsi:type="dcterms:W3CDTF">2022-03-07T01:51:34Z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573523BB4ED84F0582B054C291C2D26D</vt:lpwstr>
  </property>
</Properties>
</file>